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user1/Desktop/aceras y contenes/"/>
    </mc:Choice>
  </mc:AlternateContent>
  <xr:revisionPtr revIDLastSave="0" documentId="13_ncr:1_{1EFF19FF-D5EA-494F-A76E-8E036DC2C934}" xr6:coauthVersionLast="46" xr6:coauthVersionMax="46" xr10:uidLastSave="{00000000-0000-0000-0000-000000000000}"/>
  <bookViews>
    <workbookView xWindow="0" yWindow="500" windowWidth="28800" windowHeight="15200" xr2:uid="{00000000-000D-0000-FFFF-FFFF00000000}"/>
  </bookViews>
  <sheets>
    <sheet name="PRESUPUESTO" sheetId="1" r:id="rId1"/>
  </sheets>
  <definedNames>
    <definedName name="_xlnm.Print_Area" localSheetId="0">PRESUPUESTO!$A$1:$G$45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F19" i="1" l="1"/>
  <c r="F21" i="1" l="1"/>
  <c r="F20" i="1"/>
  <c r="F23" i="1" l="1"/>
  <c r="G32" i="1" l="1"/>
  <c r="F28" i="1"/>
  <c r="F27" i="1"/>
  <c r="F22" i="1"/>
  <c r="F24" i="1"/>
  <c r="G25" i="1" l="1"/>
  <c r="G30" i="1"/>
  <c r="G33" i="1" l="1"/>
  <c r="G39" i="1" s="1"/>
  <c r="G40" i="1" l="1"/>
  <c r="G37" i="1"/>
  <c r="G35" i="1"/>
  <c r="G41" i="1" s="1"/>
  <c r="G38" i="1"/>
  <c r="G36" i="1"/>
  <c r="G42" i="1" l="1"/>
  <c r="G44" i="1" s="1"/>
</calcChain>
</file>

<file path=xl/sharedStrings.xml><?xml version="1.0" encoding="utf-8"?>
<sst xmlns="http://schemas.openxmlformats.org/spreadsheetml/2006/main" count="46" uniqueCount="39">
  <si>
    <t>No.</t>
  </si>
  <si>
    <t>DESCRIPCIÓN</t>
  </si>
  <si>
    <t>UNIDAD</t>
  </si>
  <si>
    <t>PRECIO</t>
  </si>
  <si>
    <t>PRELIMINARES</t>
  </si>
  <si>
    <t>M2</t>
  </si>
  <si>
    <t>M3</t>
  </si>
  <si>
    <t>HORMIGON ARMADO</t>
  </si>
  <si>
    <t>ML</t>
  </si>
  <si>
    <t xml:space="preserve">LIMPIEZA </t>
  </si>
  <si>
    <t>PA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</si>
  <si>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</si>
  <si>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</si>
  <si>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</si>
  <si>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</si>
  <si>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</si>
  <si>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</si>
  <si>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Acera en hormigon rayado profundo E=0.10M - Hormigon 210kg/cm2 con ligadora</t>
  </si>
  <si>
    <t>Contén pulido h=0.30m , b=0.45m, hormigón 210kg/cm2 con ligadora</t>
  </si>
  <si>
    <t>DIRECCIÓN TECNICA Y RESP. ADM.</t>
  </si>
  <si>
    <t xml:space="preserve">Limpieza continua y final </t>
  </si>
  <si>
    <t>ITBIS (18%) DEL 10%</t>
  </si>
  <si>
    <t>Replanteo topografico de conten</t>
  </si>
  <si>
    <t>Suministro material compactado de mina para relleno de aceras h=0.20 m</t>
  </si>
  <si>
    <t>CANTIDAD
AMBOS LADOS</t>
  </si>
  <si>
    <t xml:space="preserve">SUB.-TOTAL (I)
(C*F) </t>
  </si>
  <si>
    <t>TOTAL (I)
AMBOS LADOS</t>
  </si>
  <si>
    <t>SUBTOTAL</t>
  </si>
  <si>
    <t xml:space="preserve">                 TOTAL GENERAL</t>
  </si>
  <si>
    <t>Limpieza inicial</t>
  </si>
  <si>
    <t>Carga y bote de material inservible a manos producto de las excavaciones E=20%</t>
  </si>
  <si>
    <t>Demolicion aceras existentes</t>
  </si>
  <si>
    <t>Demolicion contenes existentes</t>
  </si>
  <si>
    <t>Excavación de conten (800x 0.45 x 0.12) m</t>
  </si>
  <si>
    <t>PROYECTO DE CONSTRUCCION DE 900 METROS CUADRADO DE ACERAS Y 900 METROS LINEALES DE CONTENES, EN LOS SECTORES CALLE PRINCIPAL LAS CIENEGAS Y PUNTA DE GALZA, EL ROSARIO, DEL DISTRITO MUNICIPAL EL ROSARIO.</t>
  </si>
  <si>
    <t xml:space="preserve">JUNTA MUNICIPAL EL ROSARIO </t>
  </si>
  <si>
    <t>RNC 430056812</t>
  </si>
  <si>
    <t>PROCESO</t>
  </si>
  <si>
    <t>JDR-CCC-CP-2026-0001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</si>
</sst>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36"/>
      <color theme="1"/>
      <name val="Arial"/>
      <family val="2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0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9" fillId="0" borderId="5" xfId="2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164" fontId="12" fillId="0" borderId="5" xfId="0" applyNumberFormat="1" applyFont="1" applyBorder="1"/>
    <xf numFmtId="0" fontId="9" fillId="0" borderId="5" xfId="0" applyFont="1" applyBorder="1" applyAlignment="1">
      <alignment horizontal="left" wrapText="1"/>
    </xf>
    <xf numFmtId="0" fontId="8" fillId="3" borderId="5" xfId="0" applyFont="1" applyFill="1" applyBorder="1"/>
    <xf numFmtId="43" fontId="9" fillId="3" borderId="5" xfId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64" fontId="9" fillId="3" borderId="5" xfId="2" applyNumberFormat="1" applyFont="1" applyFill="1" applyBorder="1" applyAlignment="1">
      <alignment horizontal="center"/>
    </xf>
    <xf numFmtId="164" fontId="9" fillId="3" borderId="5" xfId="2" applyFont="1" applyFill="1" applyBorder="1" applyAlignment="1">
      <alignment horizontal="center"/>
    </xf>
    <xf numFmtId="43" fontId="9" fillId="4" borderId="5" xfId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64" fontId="9" fillId="4" borderId="5" xfId="2" applyFont="1" applyFill="1" applyBorder="1" applyAlignment="1">
      <alignment horizontal="center"/>
    </xf>
    <xf numFmtId="164" fontId="9" fillId="4" borderId="5" xfId="2" applyNumberFormat="1" applyFont="1" applyFill="1" applyBorder="1" applyAlignment="1">
      <alignment horizontal="center"/>
    </xf>
    <xf numFmtId="0" fontId="9" fillId="4" borderId="5" xfId="0" applyFont="1" applyFill="1" applyBorder="1"/>
    <xf numFmtId="0" fontId="9" fillId="4" borderId="5" xfId="0" applyFont="1" applyFill="1" applyBorder="1" applyAlignment="1">
      <alignment wrapText="1"/>
    </xf>
    <xf numFmtId="2" fontId="12" fillId="0" borderId="5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4" fontId="9" fillId="3" borderId="6" xfId="2" applyNumberFormat="1" applyFont="1" applyFill="1" applyBorder="1" applyAlignment="1">
      <alignment horizontal="center"/>
    </xf>
    <xf numFmtId="164" fontId="8" fillId="0" borderId="5" xfId="2" applyNumberFormat="1" applyFont="1" applyBorder="1" applyAlignment="1">
      <alignment horizontal="center"/>
    </xf>
    <xf numFmtId="164" fontId="8" fillId="0" borderId="6" xfId="2" applyNumberFormat="1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13" fillId="3" borderId="5" xfId="0" applyNumberFormat="1" applyFont="1" applyFill="1" applyBorder="1"/>
    <xf numFmtId="164" fontId="8" fillId="3" borderId="5" xfId="2" applyNumberFormat="1" applyFont="1" applyFill="1" applyBorder="1" applyAlignment="1">
      <alignment horizontal="center"/>
    </xf>
    <xf numFmtId="0" fontId="8" fillId="5" borderId="10" xfId="0" applyFont="1" applyFill="1" applyBorder="1"/>
    <xf numFmtId="164" fontId="8" fillId="5" borderId="10" xfId="0" applyNumberFormat="1" applyFont="1" applyFill="1" applyBorder="1"/>
    <xf numFmtId="10" fontId="9" fillId="0" borderId="14" xfId="0" applyNumberFormat="1" applyFont="1" applyBorder="1" applyAlignment="1">
      <alignment horizontal="center"/>
    </xf>
    <xf numFmtId="164" fontId="12" fillId="0" borderId="14" xfId="0" applyNumberFormat="1" applyFont="1" applyBorder="1"/>
    <xf numFmtId="0" fontId="9" fillId="6" borderId="0" xfId="0" applyFont="1" applyFill="1" applyBorder="1"/>
    <xf numFmtId="0" fontId="0" fillId="6" borderId="0" xfId="0" applyFill="1" applyBorder="1"/>
    <xf numFmtId="0" fontId="0" fillId="6" borderId="0" xfId="0" applyFill="1"/>
    <xf numFmtId="0" fontId="3" fillId="0" borderId="0" xfId="0" applyNumberFormat="1" applyFont="1" applyFill="1" applyBorder="1" applyAlignment="1">
      <alignment vertical="top" wrapText="1"/>
    </xf>
    <xf numFmtId="0" fontId="4" fillId="0" borderId="0" xfId="0" applyFont="1" applyBorder="1" applyAlignment="1"/>
    <xf numFmtId="0" fontId="15" fillId="0" borderId="0" xfId="0" applyFont="1" applyAlignment="1">
      <alignment horizontal="center" vertical="center"/>
    </xf>
    <xf numFmtId="0" fontId="14" fillId="0" borderId="0" xfId="0" applyFont="1" applyBorder="1" applyAlignment="1"/>
    <xf numFmtId="0" fontId="16" fillId="0" borderId="0" xfId="0" applyFont="1" applyBorder="1" applyAlignme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3" fillId="3" borderId="7" xfId="0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</cellXfs>
  <cellStyles count="8">
    <cellStyle name="Comma 2" xfId="6" xr:uid="{00000000-0005-0000-0000-000000000000}"/>
    <cellStyle name="Comma 2 10" xfId="3" xr:uid="{00000000-0005-0000-0000-000001000000}"/>
    <cellStyle name="Comma_Formato para Cubicaciones Acumulativas" xfId="5" xr:uid="{00000000-0005-0000-0000-000002000000}"/>
    <cellStyle name="Millares" xfId="1" builtinId="3"/>
    <cellStyle name="Moneda" xfId="2" builtinId="4"/>
    <cellStyle name="Normal" xfId="0" builtinId="0"/>
    <cellStyle name="Normal 10" xfId="4" xr:uid="{00000000-0005-0000-0000-000006000000}"/>
    <cellStyle name="Percent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0</xdr:row>
      <xdr:rowOff>56444</xdr:rowOff>
    </xdr:from>
    <xdr:to>
      <xdr:col>1</xdr:col>
      <xdr:colOff>606778</xdr:colOff>
      <xdr:row>4</xdr:row>
      <xdr:rowOff>197555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62B608-95B4-A547-9247-E3D125B251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6444"/>
          <a:ext cx="973667" cy="1072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topLeftCell="A15" zoomScale="90" zoomScaleNormal="90" workbookViewId="0">
      <selection activeCell="H29" sqref="H29"/>
    </sheetView>
  </sheetViews>
  <sheetFormatPr baseColWidth="10" defaultRowHeight="15" x14ac:dyDescent="0.2"/>
  <cols>
    <col min="1" max="1" width="13.1640625" customWidth="1"/>
    <col min="2" max="2" width="52.5" customWidth="1"/>
    <col min="4" max="5" width="13.5" customWidth="1"/>
    <col min="6" max="6" width="17.83203125" customWidth="1"/>
    <col min="7" max="7" width="18.1640625" customWidth="1"/>
  </cols>
  <sheetData>
    <row r="1" spans="1:7" x14ac:dyDescent="0.2">
      <c r="A1" s="66" t="s">
        <v>35</v>
      </c>
      <c r="B1" s="66"/>
      <c r="C1" s="66"/>
      <c r="D1" s="66"/>
      <c r="E1" s="66"/>
      <c r="F1" s="66"/>
      <c r="G1" s="66"/>
    </row>
    <row r="2" spans="1:7" x14ac:dyDescent="0.2">
      <c r="A2" s="66"/>
      <c r="B2" s="66"/>
      <c r="C2" s="66"/>
      <c r="D2" s="66"/>
      <c r="E2" s="66"/>
      <c r="F2" s="66"/>
      <c r="G2" s="66"/>
    </row>
    <row r="3" spans="1:7" x14ac:dyDescent="0.2">
      <c r="A3" s="66"/>
      <c r="B3" s="66"/>
      <c r="C3" s="66"/>
      <c r="D3" s="66"/>
      <c r="E3" s="66"/>
      <c r="F3" s="66"/>
      <c r="G3" s="66"/>
    </row>
    <row r="4" spans="1:7" ht="27" customHeight="1" x14ac:dyDescent="0.2">
      <c r="A4" s="66"/>
      <c r="B4" s="66"/>
      <c r="C4" s="66"/>
      <c r="D4" s="66"/>
      <c r="E4" s="66"/>
      <c r="F4" s="66"/>
      <c r="G4" s="66"/>
    </row>
    <row r="5" spans="1:7" ht="27" customHeight="1" x14ac:dyDescent="0.2">
      <c r="A5" s="62"/>
      <c r="B5" s="67" t="s">
        <v>36</v>
      </c>
      <c r="C5" s="67"/>
      <c r="D5" s="67"/>
      <c r="E5" s="67"/>
      <c r="F5" s="67"/>
      <c r="G5" s="67"/>
    </row>
    <row r="6" spans="1:7" ht="26" customHeight="1" x14ac:dyDescent="0.2">
      <c r="A6" s="65" t="s">
        <v>34</v>
      </c>
      <c r="B6" s="65"/>
      <c r="C6" s="65"/>
      <c r="D6" s="65"/>
      <c r="E6" s="65"/>
      <c r="F6" s="65"/>
      <c r="G6" s="65"/>
    </row>
    <row r="7" spans="1:7" x14ac:dyDescent="0.2">
      <c r="A7" s="65"/>
      <c r="B7" s="65"/>
      <c r="C7" s="65"/>
      <c r="D7" s="65"/>
      <c r="E7" s="65"/>
      <c r="F7" s="65"/>
      <c r="G7" s="65"/>
    </row>
    <row r="8" spans="1:7" x14ac:dyDescent="0.2">
      <c r="A8" s="65"/>
      <c r="B8" s="65"/>
      <c r="C8" s="65"/>
      <c r="D8" s="65"/>
      <c r="E8" s="65"/>
      <c r="F8" s="65"/>
      <c r="G8" s="65"/>
    </row>
    <row r="9" spans="1:7" x14ac:dyDescent="0.2">
      <c r="A9" s="65"/>
      <c r="B9" s="65"/>
      <c r="C9" s="65"/>
      <c r="D9" s="65"/>
      <c r="E9" s="65"/>
      <c r="F9" s="65"/>
      <c r="G9" s="65"/>
    </row>
    <row r="10" spans="1:7" x14ac:dyDescent="0.2">
      <c r="A10" s="65"/>
      <c r="B10" s="65"/>
      <c r="C10" s="65"/>
      <c r="D10" s="65"/>
      <c r="E10" s="65"/>
      <c r="F10" s="65"/>
      <c r="G10" s="65"/>
    </row>
    <row r="11" spans="1:7" ht="28" x14ac:dyDescent="0.2">
      <c r="A11" s="60"/>
      <c r="B11" s="60"/>
      <c r="C11" s="60"/>
      <c r="D11" s="60"/>
      <c r="E11" s="60"/>
      <c r="F11" s="60"/>
      <c r="G11" s="60"/>
    </row>
    <row r="12" spans="1:7" ht="19" x14ac:dyDescent="0.25">
      <c r="A12" s="63" t="s">
        <v>37</v>
      </c>
      <c r="B12" s="64" t="s">
        <v>38</v>
      </c>
      <c r="C12" s="61"/>
      <c r="D12" s="61"/>
      <c r="E12" s="61"/>
      <c r="F12" s="61"/>
      <c r="G12" s="61"/>
    </row>
    <row r="13" spans="1:7" x14ac:dyDescent="0.2">
      <c r="A13" s="2"/>
      <c r="B13" s="3"/>
      <c r="C13" s="1"/>
      <c r="D13" s="1"/>
      <c r="E13" s="1"/>
      <c r="F13" s="1"/>
      <c r="G13" s="1"/>
    </row>
    <row r="14" spans="1:7" x14ac:dyDescent="0.2">
      <c r="A14" s="4"/>
      <c r="B14" s="4"/>
      <c r="C14" s="5"/>
      <c r="D14" s="5"/>
      <c r="E14" s="5"/>
      <c r="F14" s="5"/>
      <c r="G14" s="5"/>
    </row>
    <row r="15" spans="1:7" ht="16" thickBot="1" x14ac:dyDescent="0.25">
      <c r="A15" s="6"/>
      <c r="B15" s="6"/>
    </row>
    <row r="16" spans="1:7" ht="43" thickBot="1" x14ac:dyDescent="0.25">
      <c r="A16" s="36" t="s">
        <v>0</v>
      </c>
      <c r="B16" s="37" t="s">
        <v>1</v>
      </c>
      <c r="C16" s="38" t="s">
        <v>24</v>
      </c>
      <c r="D16" s="37" t="s">
        <v>2</v>
      </c>
      <c r="E16" s="40" t="s">
        <v>3</v>
      </c>
      <c r="F16" s="39" t="s">
        <v>25</v>
      </c>
      <c r="G16" s="41" t="s">
        <v>26</v>
      </c>
    </row>
    <row r="17" spans="1:12" ht="7.5" customHeight="1" x14ac:dyDescent="0.2">
      <c r="A17" s="59"/>
      <c r="B17" s="59"/>
      <c r="C17" s="59"/>
      <c r="D17" s="59"/>
      <c r="E17" s="59"/>
      <c r="F17" s="59"/>
      <c r="G17" s="59"/>
    </row>
    <row r="18" spans="1:12" x14ac:dyDescent="0.2">
      <c r="A18" s="24">
        <v>1</v>
      </c>
      <c r="B18" s="24" t="s">
        <v>4</v>
      </c>
      <c r="C18" s="25"/>
      <c r="D18" s="26"/>
      <c r="E18" s="25"/>
      <c r="F18" s="25"/>
      <c r="G18" s="27"/>
    </row>
    <row r="19" spans="1:12" ht="16" x14ac:dyDescent="0.2">
      <c r="A19" s="10">
        <v>1.1000000000000001</v>
      </c>
      <c r="B19" s="11" t="s">
        <v>29</v>
      </c>
      <c r="C19" s="7">
        <v>800</v>
      </c>
      <c r="D19" s="8" t="s">
        <v>8</v>
      </c>
      <c r="E19" s="19">
        <v>0</v>
      </c>
      <c r="F19" s="19">
        <f>C19*E19</f>
        <v>0</v>
      </c>
      <c r="G19" s="9"/>
    </row>
    <row r="20" spans="1:12" ht="16" x14ac:dyDescent="0.2">
      <c r="A20" s="10">
        <v>1.2</v>
      </c>
      <c r="B20" s="11" t="s">
        <v>31</v>
      </c>
      <c r="C20" s="7">
        <v>76.12</v>
      </c>
      <c r="D20" s="8" t="s">
        <v>5</v>
      </c>
      <c r="E20" s="19">
        <v>0</v>
      </c>
      <c r="F20" s="19">
        <f>E20*C20</f>
        <v>0</v>
      </c>
      <c r="G20" s="9"/>
    </row>
    <row r="21" spans="1:12" ht="16" x14ac:dyDescent="0.2">
      <c r="A21" s="10">
        <v>1.3</v>
      </c>
      <c r="B21" s="11" t="s">
        <v>32</v>
      </c>
      <c r="C21" s="7">
        <v>76.12</v>
      </c>
      <c r="D21" s="8" t="s">
        <v>8</v>
      </c>
      <c r="E21" s="19">
        <v>0</v>
      </c>
      <c r="F21" s="19">
        <f>E21*C21</f>
        <v>0</v>
      </c>
      <c r="G21" s="9"/>
      <c r="L21">
        <f>800*0.45*0.12</f>
        <v>43.199999999999996</v>
      </c>
    </row>
    <row r="22" spans="1:12" x14ac:dyDescent="0.2">
      <c r="A22" s="20">
        <v>1.4</v>
      </c>
      <c r="B22" s="20" t="s">
        <v>22</v>
      </c>
      <c r="C22" s="35">
        <v>800</v>
      </c>
      <c r="D22" s="21" t="s">
        <v>8</v>
      </c>
      <c r="E22" s="22">
        <v>0</v>
      </c>
      <c r="F22" s="19">
        <f>C22*E22</f>
        <v>0</v>
      </c>
      <c r="G22" s="9"/>
    </row>
    <row r="23" spans="1:12" x14ac:dyDescent="0.2">
      <c r="A23" s="20">
        <v>1.5</v>
      </c>
      <c r="B23" s="20" t="s">
        <v>33</v>
      </c>
      <c r="C23" s="35">
        <v>43.2</v>
      </c>
      <c r="D23" s="21" t="s">
        <v>6</v>
      </c>
      <c r="E23" s="22">
        <v>0</v>
      </c>
      <c r="F23" s="19">
        <f>E23*C23</f>
        <v>0</v>
      </c>
      <c r="G23" s="9"/>
    </row>
    <row r="24" spans="1:12" ht="31" x14ac:dyDescent="0.2">
      <c r="A24" s="10">
        <v>1.6</v>
      </c>
      <c r="B24" s="11" t="s">
        <v>30</v>
      </c>
      <c r="C24" s="7">
        <v>72.88</v>
      </c>
      <c r="D24" s="8" t="s">
        <v>6</v>
      </c>
      <c r="E24" s="19">
        <v>0</v>
      </c>
      <c r="F24" s="19">
        <f>C24*E24</f>
        <v>0</v>
      </c>
      <c r="G24" s="9"/>
    </row>
    <row r="25" spans="1:12" x14ac:dyDescent="0.2">
      <c r="A25" s="10"/>
      <c r="B25" s="10"/>
      <c r="C25" s="7"/>
      <c r="D25" s="8"/>
      <c r="E25" s="19"/>
      <c r="F25" s="19"/>
      <c r="G25" s="43">
        <f>SUM(F19:F24)</f>
        <v>0</v>
      </c>
    </row>
    <row r="26" spans="1:12" x14ac:dyDescent="0.2">
      <c r="A26" s="24">
        <v>2</v>
      </c>
      <c r="B26" s="24" t="s">
        <v>7</v>
      </c>
      <c r="C26" s="25"/>
      <c r="D26" s="26"/>
      <c r="E26" s="28"/>
      <c r="F26" s="28"/>
      <c r="G26" s="52"/>
    </row>
    <row r="27" spans="1:12" ht="31" x14ac:dyDescent="0.2">
      <c r="A27" s="33">
        <v>2.1</v>
      </c>
      <c r="B27" s="34" t="s">
        <v>23</v>
      </c>
      <c r="C27" s="29">
        <v>205.64</v>
      </c>
      <c r="D27" s="30" t="s">
        <v>6</v>
      </c>
      <c r="E27" s="31">
        <v>0</v>
      </c>
      <c r="F27" s="31">
        <f>C27*E27</f>
        <v>0</v>
      </c>
      <c r="G27" s="32"/>
    </row>
    <row r="28" spans="1:12" ht="31" x14ac:dyDescent="0.2">
      <c r="A28" s="10">
        <v>2.2000000000000002</v>
      </c>
      <c r="B28" s="11" t="s">
        <v>17</v>
      </c>
      <c r="C28" s="7">
        <v>900</v>
      </c>
      <c r="D28" s="8" t="s">
        <v>5</v>
      </c>
      <c r="E28" s="9">
        <v>0</v>
      </c>
      <c r="F28" s="31">
        <f>C28*E28</f>
        <v>0</v>
      </c>
      <c r="G28" s="32"/>
    </row>
    <row r="29" spans="1:12" ht="31" x14ac:dyDescent="0.2">
      <c r="A29" s="10">
        <v>2.2999999999999998</v>
      </c>
      <c r="B29" s="23" t="s">
        <v>18</v>
      </c>
      <c r="C29" s="7">
        <v>900</v>
      </c>
      <c r="D29" s="8" t="s">
        <v>8</v>
      </c>
      <c r="E29" s="19">
        <v>0</v>
      </c>
      <c r="F29" s="31">
        <v>0</v>
      </c>
      <c r="G29" s="32"/>
    </row>
    <row r="30" spans="1:12" x14ac:dyDescent="0.2">
      <c r="A30" s="10"/>
      <c r="B30" s="10"/>
      <c r="C30" s="7"/>
      <c r="D30" s="8"/>
      <c r="E30" s="19"/>
      <c r="F30" s="19"/>
      <c r="G30" s="43">
        <f>F27+F28+F29</f>
        <v>0</v>
      </c>
    </row>
    <row r="31" spans="1:12" x14ac:dyDescent="0.2">
      <c r="A31" s="24">
        <v>3</v>
      </c>
      <c r="B31" s="24" t="s">
        <v>9</v>
      </c>
      <c r="C31" s="25"/>
      <c r="D31" s="26"/>
      <c r="E31" s="28"/>
      <c r="F31" s="28"/>
      <c r="G31" s="42"/>
    </row>
    <row r="32" spans="1:12" ht="16" thickBot="1" x14ac:dyDescent="0.25">
      <c r="A32" s="10">
        <v>3.1</v>
      </c>
      <c r="B32" s="10" t="s">
        <v>20</v>
      </c>
      <c r="C32" s="7">
        <v>900</v>
      </c>
      <c r="D32" s="8" t="s">
        <v>8</v>
      </c>
      <c r="E32" s="19" t="s">
        <v>10</v>
      </c>
      <c r="F32" s="19">
        <v>0</v>
      </c>
      <c r="G32" s="44">
        <f>F32</f>
        <v>0</v>
      </c>
    </row>
    <row r="33" spans="1:7" x14ac:dyDescent="0.2">
      <c r="A33" s="12"/>
      <c r="B33" s="12"/>
      <c r="C33" s="12"/>
      <c r="D33" s="13"/>
      <c r="E33" s="12"/>
      <c r="F33" s="53" t="s">
        <v>27</v>
      </c>
      <c r="G33" s="54">
        <f>G25+G30+G32</f>
        <v>0</v>
      </c>
    </row>
    <row r="34" spans="1:7" ht="7.5" customHeight="1" x14ac:dyDescent="0.2">
      <c r="A34" s="57"/>
      <c r="B34" s="58"/>
      <c r="C34" s="58"/>
      <c r="D34" s="58"/>
      <c r="E34" s="58"/>
      <c r="F34" s="58"/>
      <c r="G34" s="58"/>
    </row>
    <row r="35" spans="1:7" x14ac:dyDescent="0.2">
      <c r="A35" s="1"/>
      <c r="B35" s="1"/>
      <c r="C35" s="76" t="s">
        <v>19</v>
      </c>
      <c r="D35" s="77"/>
      <c r="E35" s="78"/>
      <c r="F35" s="55">
        <v>0.1</v>
      </c>
      <c r="G35" s="56">
        <f>G33*F35</f>
        <v>0</v>
      </c>
    </row>
    <row r="36" spans="1:7" x14ac:dyDescent="0.2">
      <c r="A36" s="1"/>
      <c r="B36" s="1"/>
      <c r="C36" s="70" t="s">
        <v>11</v>
      </c>
      <c r="D36" s="71"/>
      <c r="E36" s="72"/>
      <c r="F36" s="14">
        <v>4.3499999999999997E-2</v>
      </c>
      <c r="G36" s="49">
        <f>G33*F36</f>
        <v>0</v>
      </c>
    </row>
    <row r="37" spans="1:7" x14ac:dyDescent="0.2">
      <c r="A37" s="1"/>
      <c r="B37" s="1"/>
      <c r="C37" s="70" t="s">
        <v>12</v>
      </c>
      <c r="D37" s="71"/>
      <c r="E37" s="72"/>
      <c r="F37" s="14">
        <v>1.4999999999999999E-2</v>
      </c>
      <c r="G37" s="49">
        <f>G33*F37</f>
        <v>0</v>
      </c>
    </row>
    <row r="38" spans="1:7" ht="16" x14ac:dyDescent="0.2">
      <c r="A38" s="1"/>
      <c r="B38" s="15"/>
      <c r="C38" s="70" t="s">
        <v>13</v>
      </c>
      <c r="D38" s="71"/>
      <c r="E38" s="72"/>
      <c r="F38" s="14">
        <v>0.01</v>
      </c>
      <c r="G38" s="49">
        <f>G33*F38</f>
        <v>0</v>
      </c>
    </row>
    <row r="39" spans="1:7" x14ac:dyDescent="0.2">
      <c r="A39" s="1"/>
      <c r="B39" s="16"/>
      <c r="C39" s="70" t="s">
        <v>14</v>
      </c>
      <c r="D39" s="71"/>
      <c r="E39" s="72"/>
      <c r="F39" s="14">
        <v>1E-3</v>
      </c>
      <c r="G39" s="49">
        <f>G33*F39</f>
        <v>0</v>
      </c>
    </row>
    <row r="40" spans="1:7" ht="16" x14ac:dyDescent="0.2">
      <c r="A40" s="1"/>
      <c r="B40" s="15"/>
      <c r="C40" s="70" t="s">
        <v>15</v>
      </c>
      <c r="D40" s="71"/>
      <c r="E40" s="72"/>
      <c r="F40" s="14">
        <v>2.5000000000000001E-2</v>
      </c>
      <c r="G40" s="49">
        <f>G33*F40</f>
        <v>0</v>
      </c>
    </row>
    <row r="41" spans="1:7" x14ac:dyDescent="0.2">
      <c r="A41" s="1"/>
      <c r="B41" s="17"/>
      <c r="C41" s="70" t="s">
        <v>21</v>
      </c>
      <c r="D41" s="71"/>
      <c r="E41" s="72"/>
      <c r="F41" s="45">
        <v>0.18</v>
      </c>
      <c r="G41" s="49">
        <f>G35*F41</f>
        <v>0</v>
      </c>
    </row>
    <row r="42" spans="1:7" x14ac:dyDescent="0.2">
      <c r="A42" s="1"/>
      <c r="B42" s="1"/>
      <c r="C42" s="73" t="s">
        <v>16</v>
      </c>
      <c r="D42" s="74"/>
      <c r="E42" s="74"/>
      <c r="F42" s="75"/>
      <c r="G42" s="51">
        <f>G35+G36+G37+G38+G39+G40+G41</f>
        <v>0</v>
      </c>
    </row>
    <row r="43" spans="1:7" ht="16" thickBot="1" x14ac:dyDescent="0.25">
      <c r="A43" s="1"/>
      <c r="B43" s="18"/>
      <c r="C43" s="47"/>
      <c r="D43" s="47"/>
      <c r="E43" s="47"/>
      <c r="F43" s="48"/>
      <c r="G43" s="46"/>
    </row>
    <row r="44" spans="1:7" ht="17" thickBot="1" x14ac:dyDescent="0.25">
      <c r="A44" s="1"/>
      <c r="B44" s="15"/>
      <c r="C44" s="1"/>
      <c r="D44" s="1"/>
      <c r="E44" s="68" t="s">
        <v>28</v>
      </c>
      <c r="F44" s="69"/>
      <c r="G44" s="50">
        <f>G33+G42</f>
        <v>0</v>
      </c>
    </row>
  </sheetData>
  <mergeCells count="12">
    <mergeCell ref="A6:G10"/>
    <mergeCell ref="A1:G4"/>
    <mergeCell ref="B5:G5"/>
    <mergeCell ref="E44:F44"/>
    <mergeCell ref="C40:E40"/>
    <mergeCell ref="C37:E37"/>
    <mergeCell ref="C38:E38"/>
    <mergeCell ref="C42:F42"/>
    <mergeCell ref="C36:E36"/>
    <mergeCell ref="C35:E35"/>
    <mergeCell ref="C39:E39"/>
    <mergeCell ref="C41:E41"/>
  </mergeCells>
  <pageMargins left="0.7" right="0.7" top="0.75" bottom="0.75" header="0.3" footer="0.3"/>
  <pageSetup scale="6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Rafael Obdulio Feliz</cp:lastModifiedBy>
  <cp:lastPrinted>2025-11-15T03:35:59Z</cp:lastPrinted>
  <dcterms:created xsi:type="dcterms:W3CDTF">2024-09-25T14:23:52Z</dcterms:created>
  <dcterms:modified xsi:type="dcterms:W3CDTF">2026-01-18T18:47:30Z</dcterms:modified>
</cp:coreProperties>
</file>